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CCS\Desktop\"/>
    </mc:Choice>
  </mc:AlternateContent>
  <bookViews>
    <workbookView xWindow="0" yWindow="0" windowWidth="9480" windowHeight="276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<sst xmlns="http://schemas.openxmlformats.org/spreadsheetml/2006/main" count="254" uniqueCount="151">
  <si>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</si>
  <si>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</si>
  <si>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</si>
  <si>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</si>
  <si>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</si>
  <si>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</si>
  <si>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</si>
  <si>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</si>
  <si>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</si>
  <si>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</si>
  <si>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</si>
  <si>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</si>
  <si>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</si>
  <si>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</si>
  <si>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</si>
  <si>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</si>
  <si>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</si>
  <si>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</si>
  <si>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</si>
  <si>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</si>
  <si>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</si>
  <si>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</si>
  <si>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</si>
  <si>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</si>
  <si>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</si>
  <si>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</si>
  <si>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</si>
  <si>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</si>
  <si>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</si>
  <si>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</si>
  <si>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</si>
  <si>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</si>
  <si>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</si>
  <si>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</si>
  <si>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</si>
  <si>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</si>
  <si>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</si>
  <si>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</si>
  <si>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</si>
  <si>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</si>
  <si>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</si>
  <si>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</si>
  <si>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</si>
  <si>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</si>
  <si>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</si>
  <si>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</si>
  <si>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</si>
  <si>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</si>
  <si>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</si>
  <si>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</si>
  <si>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</si>
  <si>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</si>
  <si>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</si>
  <si>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</si>
  <si>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</si>
  <si>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</si>
  <si>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</si>
  <si>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</si>
  <si>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</si>
  <si>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</si>
  <si>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</si>
  <si>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</si>
  <si>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</si>
  <si>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</si>
  <si>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</si>
  <si>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</si>
  <si>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</si>
  <si>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</si>
  <si>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</si>
  <si>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</si>
  <si>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</si>
  <si>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</si>
  <si>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</si>
  <si>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</si>
  <si>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</si>
  <si>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</si>
  <si>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</si>
  <si>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</si>
  <si>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</si>
  <si>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</si>
  <si>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</si>
  <si>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</si>
  <si>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</si>
  <si>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</si>
  <si>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</si>
  <si>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</si>
  <si>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</si>
  <si>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</si>
  <si>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</si>
  <si>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</si>
  <si>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</si>
  <si>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</si>
  <si>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</si>
  <si>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</si>
  <si>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</si>
  <si>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</si>
  <si>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</si>
  <si>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</si>
  <si>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</si>
  <si>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</si>
  <si>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</si>
  <si>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</si>
  <si>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</si>
  <si>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</si>
  <si>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</si>
  <si>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</si>
  <si>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</si>
  <si>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</si>
  <si>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</si>
  <si>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</si>
  <si>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</si>
  <si>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</si>
  <si>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</si>
  <si>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</si>
  <si>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</si>
  <si>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</si>
  <si>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</si>
  <si>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</si>
  <si>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</si>
  <si>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</si>
  <si>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</si>
  <si>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</si>
  <si>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</si>
  <si>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</si>
  <si>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</si>
  <si>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</si>
  <si>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</si>
  <si>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</si>
  <si>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</si>
  <si>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</si>
  <si>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</si>
  <si>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</si>
  <si>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</si>
  <si>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</si>
  <si>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</si>
  <si>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Fuente</t>
  </si>
  <si>
    <t>1-D</t>
  </si>
  <si>
    <t>Kendrick S. Sulay</t>
  </si>
  <si>
    <t>Manuel Climaco III</t>
  </si>
  <si>
    <t>X</t>
  </si>
  <si>
    <t>Philip Neri Estocada</t>
  </si>
  <si>
    <t>MACTAN AIRBASE</t>
  </si>
  <si>
    <t>Cebu City</t>
  </si>
  <si>
    <t>Thank You  Frontliners</t>
  </si>
  <si>
    <t>Vicente Sotto Hospital, Eversely and Other Hospitals</t>
  </si>
  <si>
    <t>Covid Frontliners</t>
  </si>
  <si>
    <t>Cebu City Community</t>
  </si>
  <si>
    <t>Be A Hero Save Lives-Stay at Home</t>
  </si>
  <si>
    <t>HIUSA- Show care for those who give Care</t>
  </si>
  <si>
    <t>Vicente Sotto Memorial Medical Center</t>
  </si>
  <si>
    <t xml:space="preserve">PROTECTIVE GEARS AND FACEMASK DONATION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</si>
</sst>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1" fillId="8" borderId="3" xfId="0" applyFont="1" applyFill="1" applyBorder="1" applyAlignment="1" applyProtection="1">
      <alignment horizontal="left" vertical="center" wrapText="1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showWhiteSpace="0" view="pageLayout" topLeftCell="B2" zoomScale="118" zoomScaleNormal="200" zoomScalePageLayoutView="118" workbookViewId="0">
      <selection activeCell="M37" sqref="M37:P3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43525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43905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/>
      <c r="C11" s="149"/>
      <c r="D11" s="155"/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/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43915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9</v>
      </c>
      <c r="M19" s="77"/>
      <c r="N19" s="78"/>
      <c r="O19" s="79"/>
      <c r="P19" s="45" t="s">
        <v>141</v>
      </c>
    </row>
    <row r="20" spans="1:16" s="36" customFormat="1" ht="12" customHeight="1" thickTop="1" thickBot="1">
      <c r="A20" s="84"/>
      <c r="B20" s="80">
        <v>43891</v>
      </c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 t="s">
        <v>142</v>
      </c>
    </row>
    <row r="21" spans="1:16" s="36" customFormat="1" ht="12" customHeight="1" thickTop="1" thickBot="1">
      <c r="A21" s="84"/>
      <c r="B21" s="80">
        <v>43891</v>
      </c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 t="s">
        <v>142</v>
      </c>
    </row>
    <row r="22" spans="1:16" s="36" customFormat="1" ht="12" customHeight="1" thickTop="1" thickBot="1">
      <c r="A22" s="84"/>
      <c r="B22" s="80">
        <v>43920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36</v>
      </c>
      <c r="M22" s="77"/>
      <c r="N22" s="78"/>
      <c r="O22" s="79"/>
      <c r="P22" s="45" t="s">
        <v>149</v>
      </c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35</v>
      </c>
      <c r="J31" s="104" t="s">
        <v>7</v>
      </c>
      <c r="K31" s="105"/>
      <c r="L31" s="105"/>
      <c r="M31" s="105"/>
      <c r="N31" s="105"/>
      <c r="O31" s="105"/>
      <c r="P31" s="3">
        <v>23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23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35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Manuel Climaco III</v>
      </c>
      <c r="B52" s="141"/>
      <c r="C52" s="142"/>
      <c r="D52" s="142"/>
      <c r="E52" s="142"/>
      <c r="F52" s="142"/>
      <c r="G52" s="142" t="str">
        <f>I6</f>
        <v>Kendrick S. Sulay</v>
      </c>
      <c r="H52" s="142"/>
      <c r="I52" s="142"/>
      <c r="J52" s="142"/>
      <c r="K52" s="142"/>
      <c r="L52" s="142"/>
      <c r="M52" s="143" t="s">
        <v>140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B3" zoomScale="91" zoomScaleNormal="200" zoomScalePageLayoutView="91" workbookViewId="0">
      <selection activeCell="Q26" sqref="Q2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Fuente</v>
      </c>
      <c r="B3" s="200"/>
      <c r="C3" s="200"/>
      <c r="D3" s="200"/>
      <c r="E3" s="200"/>
      <c r="F3" s="200" t="str">
        <f>'Summary of Activities'!I6</f>
        <v>Kendrick S. Sulay</v>
      </c>
      <c r="G3" s="200"/>
      <c r="H3" s="200"/>
      <c r="I3" s="200"/>
      <c r="J3" s="200"/>
      <c r="K3" s="200"/>
      <c r="L3" s="200" t="str">
        <f>'Summary of Activities'!N6</f>
        <v>Manuel Climaco III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>
        <f>'Summary of Activities'!K2</f>
        <v>43525</v>
      </c>
      <c r="U3" s="200"/>
      <c r="V3" s="200"/>
      <c r="W3" s="204">
        <f>'Summary of Activities'!O8</f>
        <v>43905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43915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139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100</v>
      </c>
      <c r="P6" s="49">
        <v>90</v>
      </c>
      <c r="Q6" s="50">
        <v>10200</v>
      </c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339" t="s">
        <v>148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144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43891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100</v>
      </c>
      <c r="P11" s="49"/>
      <c r="Q11" s="50">
        <v>10000</v>
      </c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147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146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43891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>
        <v>100</v>
      </c>
      <c r="P16" s="49"/>
      <c r="Q16" s="50">
        <v>10000</v>
      </c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143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145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43920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>
        <v>100</v>
      </c>
      <c r="P21" s="49">
        <v>36</v>
      </c>
      <c r="Q21" s="50">
        <v>83000</v>
      </c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150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149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400</v>
      </c>
      <c r="G51" s="218"/>
      <c r="H51" s="217">
        <f>P6+P11+P16+P21+P26+P31+P36+P41</f>
        <v>126</v>
      </c>
      <c r="I51" s="218"/>
      <c r="J51" s="238">
        <f>Q6+Q11+Q16+Q21+Q26+Q31+Q36+Q41</f>
        <v>113200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400</v>
      </c>
      <c r="G54" s="230"/>
      <c r="H54" s="229">
        <f>SUM(H47:I52)</f>
        <v>126</v>
      </c>
      <c r="I54" s="230"/>
      <c r="J54" s="226">
        <f>SUM(J47:L52)</f>
        <v>113200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2020-04-10T23:59:41Z</dcterms:modified>
</cp:coreProperties>
</file>